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Government_ Affairs\Legislative Policy\2024 Farm Bill\"/>
    </mc:Choice>
  </mc:AlternateContent>
  <xr:revisionPtr revIDLastSave="0" documentId="8_{ABBB92FD-04BD-4DFC-AABB-59E42FBE0E7B}" xr6:coauthVersionLast="47" xr6:coauthVersionMax="47" xr10:uidLastSave="{00000000-0000-0000-0000-000000000000}"/>
  <bookViews>
    <workbookView xWindow="-120" yWindow="-120" windowWidth="24240" windowHeight="13140" xr2:uid="{FBE9DB09-1AB9-4AB7-AC7B-CD547291FA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G14" i="1"/>
  <c r="G16" i="1"/>
  <c r="G19" i="1"/>
  <c r="G20" i="1"/>
  <c r="G24" i="1"/>
  <c r="G27" i="1"/>
  <c r="G28" i="1"/>
  <c r="G12" i="1"/>
  <c r="H31" i="1"/>
  <c r="H13" i="1"/>
  <c r="H15" i="1"/>
  <c r="H21" i="1"/>
  <c r="H22" i="1"/>
  <c r="H24" i="1"/>
  <c r="H29" i="1"/>
  <c r="H30" i="1"/>
  <c r="D13" i="1"/>
  <c r="G13" i="1" s="1"/>
  <c r="D14" i="1"/>
  <c r="H14" i="1" s="1"/>
  <c r="D15" i="1"/>
  <c r="G15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G21" i="1" s="1"/>
  <c r="D22" i="1"/>
  <c r="G22" i="1" s="1"/>
  <c r="D23" i="1"/>
  <c r="H23" i="1" s="1"/>
  <c r="D24" i="1"/>
  <c r="D25" i="1"/>
  <c r="H25" i="1" s="1"/>
  <c r="D26" i="1"/>
  <c r="H26" i="1" s="1"/>
  <c r="H27" i="1"/>
  <c r="D28" i="1"/>
  <c r="H28" i="1" s="1"/>
  <c r="D29" i="1"/>
  <c r="G29" i="1" s="1"/>
  <c r="D30" i="1"/>
  <c r="G30" i="1" s="1"/>
  <c r="D31" i="1"/>
  <c r="G31" i="1" s="1"/>
  <c r="D12" i="1"/>
  <c r="H12" i="1" s="1"/>
  <c r="D11" i="1"/>
  <c r="H11" i="1" s="1"/>
  <c r="H35" i="1" l="1"/>
  <c r="G26" i="1"/>
  <c r="G18" i="1"/>
  <c r="G11" i="1"/>
  <c r="G25" i="1"/>
  <c r="G17" i="1"/>
  <c r="G23" i="1"/>
  <c r="H33" i="1"/>
</calcChain>
</file>

<file path=xl/sharedStrings.xml><?xml version="1.0" encoding="utf-8"?>
<sst xmlns="http://schemas.openxmlformats.org/spreadsheetml/2006/main" count="38" uniqueCount="38">
  <si>
    <t>Barley</t>
  </si>
  <si>
    <t>Canola</t>
  </si>
  <si>
    <t>Large Chickpeas</t>
  </si>
  <si>
    <t>Small Chickpeas</t>
  </si>
  <si>
    <t>Corn</t>
  </si>
  <si>
    <t>Cotton</t>
  </si>
  <si>
    <t>Crambe</t>
  </si>
  <si>
    <t>Flax</t>
  </si>
  <si>
    <t>Lentils</t>
  </si>
  <si>
    <t>Mustard</t>
  </si>
  <si>
    <t>Oats</t>
  </si>
  <si>
    <t>Peanuts</t>
  </si>
  <si>
    <t>Peas</t>
  </si>
  <si>
    <t>Rapeseed</t>
  </si>
  <si>
    <t>Rice</t>
  </si>
  <si>
    <t>Safflower</t>
  </si>
  <si>
    <t>Sesame</t>
  </si>
  <si>
    <t>Sorghum</t>
  </si>
  <si>
    <t>Soybeans</t>
  </si>
  <si>
    <t>Sunflowers</t>
  </si>
  <si>
    <t>Wheat</t>
  </si>
  <si>
    <t>Commodity</t>
  </si>
  <si>
    <t>Emergency Commodity Assistance Program (ECAP)</t>
  </si>
  <si>
    <t>Payment Calculator</t>
  </si>
  <si>
    <t>Planted Payment Rate/Acre</t>
  </si>
  <si>
    <t>Planted Acres</t>
  </si>
  <si>
    <t>Prevented Planted Acres</t>
  </si>
  <si>
    <t>Prevented Planted Payment Rate/Acre</t>
  </si>
  <si>
    <t>INPUT DATA HERE</t>
  </si>
  <si>
    <t>First Tranche Estimated Payment by Commodity</t>
  </si>
  <si>
    <t>Total Estimated Payment by Commodity</t>
  </si>
  <si>
    <t>First Tranche Estimated Payment TOTAL</t>
  </si>
  <si>
    <t>Disclaimer: This calculator is believed to be reliable and correct. However, no guarantee or warranty is provided for its accuracy or completeness. </t>
  </si>
  <si>
    <t xml:space="preserve">This information is provided exclusively for educational purposes and any action or inaction or decisions made as the result of reading this material is solely the responsibility of the reader. </t>
  </si>
  <si>
    <t>The author(s) and USA Rice disclaim any responsibility for loss associated with the use of this information.</t>
  </si>
  <si>
    <t>*Dependent upon total remaining program funds after Tranche 1 is complete.</t>
  </si>
  <si>
    <t>TOTAL Estimated Payment*</t>
  </si>
  <si>
    <t xml:space="preserve">These totals do not account for any payment limits that may apply based on your operation’s structure and/or average gross income.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</si>
</sst>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"/>
      <family val="2"/>
    </font>
    <font>
      <i/>
      <sz val="10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44" fontId="0" fillId="0" borderId="0" xfId="0" applyNumberFormat="1"/>
    <xf numFmtId="0" fontId="4" fillId="0" borderId="0" xfId="0" applyFont="1"/>
    <xf numFmtId="0" fontId="5" fillId="0" borderId="0" xfId="0" applyFo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4" fontId="0" fillId="0" borderId="1" xfId="1" applyFont="1" applyBorder="1" applyAlignment="1" applyProtection="1">
      <alignment vertical="center"/>
    </xf>
    <xf numFmtId="0" fontId="1" fillId="3" borderId="13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6" fillId="0" borderId="0" xfId="0" applyFont="1"/>
    <xf numFmtId="44" fontId="0" fillId="0" borderId="2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1" fillId="3" borderId="12" xfId="0" applyNumberFormat="1" applyFont="1" applyFill="1" applyBorder="1"/>
    <xf numFmtId="0" fontId="1" fillId="0" borderId="0" xfId="0" applyFont="1"/>
    <xf numFmtId="44" fontId="1" fillId="4" borderId="12" xfId="0" applyNumberFormat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57150</xdr:rowOff>
    </xdr:from>
    <xdr:to>
      <xdr:col>2</xdr:col>
      <xdr:colOff>771525</xdr:colOff>
      <xdr:row>5</xdr:row>
      <xdr:rowOff>147955</xdr:rowOff>
    </xdr:to>
    <xdr:pic>
      <xdr:nvPicPr>
        <xdr:cNvPr id="2" name="Picture 1" descr="A blue and red text&#10;&#10;AI-generated content may be incorrect.">
          <a:extLst>
            <a:ext uri="{FF2B5EF4-FFF2-40B4-BE49-F238E27FC236}">
              <a16:creationId xmlns:a16="http://schemas.microsoft.com/office/drawing/2014/main" id="{35E3D441-5E90-5BCD-6AD5-FC806585E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2009775" cy="852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1E83-9140-45D5-8C68-3BE3F1C3A4E1}">
  <dimension ref="B7:K41"/>
  <sheetViews>
    <sheetView tabSelected="1" workbookViewId="0">
      <selection activeCell="E9" sqref="E9:F9"/>
    </sheetView>
  </sheetViews>
  <sheetFormatPr defaultRowHeight="15" x14ac:dyDescent="0.25"/>
  <cols>
    <col min="2" max="2" width="18.7109375" customWidth="1"/>
    <col min="3" max="3" width="18.42578125" bestFit="1" customWidth="1"/>
    <col min="4" max="4" width="14.42578125" customWidth="1"/>
    <col min="6" max="6" width="10.42578125" customWidth="1"/>
    <col min="7" max="7" width="13.7109375" customWidth="1"/>
    <col min="8" max="8" width="14.140625" customWidth="1"/>
  </cols>
  <sheetData>
    <row r="7" spans="2:8" ht="18.75" x14ac:dyDescent="0.25">
      <c r="B7" s="1" t="s">
        <v>22</v>
      </c>
    </row>
    <row r="8" spans="2:8" ht="19.5" thickBot="1" x14ac:dyDescent="0.3">
      <c r="B8" s="1" t="s">
        <v>23</v>
      </c>
    </row>
    <row r="9" spans="2:8" ht="15.75" x14ac:dyDescent="0.25">
      <c r="E9" s="29" t="s">
        <v>28</v>
      </c>
      <c r="F9" s="30"/>
    </row>
    <row r="10" spans="2:8" ht="60" x14ac:dyDescent="0.25">
      <c r="B10" s="9" t="s">
        <v>21</v>
      </c>
      <c r="C10" s="10" t="s">
        <v>24</v>
      </c>
      <c r="D10" s="11" t="s">
        <v>27</v>
      </c>
      <c r="E10" s="14" t="s">
        <v>25</v>
      </c>
      <c r="F10" s="15" t="s">
        <v>26</v>
      </c>
      <c r="G10" s="13" t="s">
        <v>29</v>
      </c>
      <c r="H10" s="10" t="s">
        <v>30</v>
      </c>
    </row>
    <row r="11" spans="2:8" x14ac:dyDescent="0.25">
      <c r="B11" s="12" t="s">
        <v>0</v>
      </c>
      <c r="C11" s="17">
        <v>21.67</v>
      </c>
      <c r="D11" s="23">
        <f>C11*0.5</f>
        <v>10.835000000000001</v>
      </c>
      <c r="E11" s="5"/>
      <c r="F11" s="6"/>
      <c r="G11" s="24">
        <f>(C11*E11)*0.85+(D11*F11)*0.85</f>
        <v>0</v>
      </c>
      <c r="H11" s="24">
        <f>(C11*E11)+(D11*F11)</f>
        <v>0</v>
      </c>
    </row>
    <row r="12" spans="2:8" x14ac:dyDescent="0.25">
      <c r="B12" s="12" t="s">
        <v>1</v>
      </c>
      <c r="C12" s="17">
        <v>31.83</v>
      </c>
      <c r="D12" s="23">
        <f>C12*0.5</f>
        <v>15.914999999999999</v>
      </c>
      <c r="E12" s="5"/>
      <c r="F12" s="6"/>
      <c r="G12" s="24">
        <f>(C12*E12)*0.85+(D12*F12)*0.85</f>
        <v>0</v>
      </c>
      <c r="H12" s="25">
        <f>(C12*E12)+(D12*F12)</f>
        <v>0</v>
      </c>
    </row>
    <row r="13" spans="2:8" x14ac:dyDescent="0.25">
      <c r="B13" s="12" t="s">
        <v>2</v>
      </c>
      <c r="C13" s="17">
        <v>24.02</v>
      </c>
      <c r="D13" s="23">
        <f t="shared" ref="D13:D31" si="0">C13*0.5</f>
        <v>12.01</v>
      </c>
      <c r="E13" s="5"/>
      <c r="F13" s="6"/>
      <c r="G13" s="24">
        <f t="shared" ref="G13:G31" si="1">(C13*E13)*0.85+(D13*F13)*0.85</f>
        <v>0</v>
      </c>
      <c r="H13" s="24">
        <f t="shared" ref="H13:H31" si="2">(C13*E13)+(D13*F13)</f>
        <v>0</v>
      </c>
    </row>
    <row r="14" spans="2:8" x14ac:dyDescent="0.25">
      <c r="B14" s="12" t="s">
        <v>3</v>
      </c>
      <c r="C14" s="17">
        <v>31.45</v>
      </c>
      <c r="D14" s="23">
        <f t="shared" si="0"/>
        <v>15.725</v>
      </c>
      <c r="E14" s="5"/>
      <c r="F14" s="6"/>
      <c r="G14" s="24">
        <f t="shared" si="1"/>
        <v>0</v>
      </c>
      <c r="H14" s="25">
        <f t="shared" si="2"/>
        <v>0</v>
      </c>
    </row>
    <row r="15" spans="2:8" x14ac:dyDescent="0.25">
      <c r="B15" s="12" t="s">
        <v>4</v>
      </c>
      <c r="C15" s="17">
        <v>42.91</v>
      </c>
      <c r="D15" s="23">
        <f t="shared" si="0"/>
        <v>21.454999999999998</v>
      </c>
      <c r="E15" s="5"/>
      <c r="F15" s="6"/>
      <c r="G15" s="24">
        <f t="shared" si="1"/>
        <v>0</v>
      </c>
      <c r="H15" s="24">
        <f t="shared" si="2"/>
        <v>0</v>
      </c>
    </row>
    <row r="16" spans="2:8" x14ac:dyDescent="0.25">
      <c r="B16" s="12" t="s">
        <v>5</v>
      </c>
      <c r="C16" s="17">
        <v>84.74</v>
      </c>
      <c r="D16" s="23">
        <f t="shared" si="0"/>
        <v>42.37</v>
      </c>
      <c r="E16" s="5"/>
      <c r="F16" s="6"/>
      <c r="G16" s="24">
        <f t="shared" si="1"/>
        <v>0</v>
      </c>
      <c r="H16" s="25">
        <f t="shared" si="2"/>
        <v>0</v>
      </c>
    </row>
    <row r="17" spans="2:11" x14ac:dyDescent="0.25">
      <c r="B17" s="12" t="s">
        <v>6</v>
      </c>
      <c r="C17" s="17">
        <v>19.079999999999998</v>
      </c>
      <c r="D17" s="23">
        <f t="shared" si="0"/>
        <v>9.5399999999999991</v>
      </c>
      <c r="E17" s="5"/>
      <c r="F17" s="6"/>
      <c r="G17" s="24">
        <f t="shared" si="1"/>
        <v>0</v>
      </c>
      <c r="H17" s="24">
        <f t="shared" si="2"/>
        <v>0</v>
      </c>
    </row>
    <row r="18" spans="2:11" x14ac:dyDescent="0.25">
      <c r="B18" s="12" t="s">
        <v>7</v>
      </c>
      <c r="C18" s="17">
        <v>20.97</v>
      </c>
      <c r="D18" s="23">
        <f t="shared" si="0"/>
        <v>10.484999999999999</v>
      </c>
      <c r="E18" s="5"/>
      <c r="F18" s="6"/>
      <c r="G18" s="24">
        <f t="shared" si="1"/>
        <v>0</v>
      </c>
      <c r="H18" s="25">
        <f t="shared" si="2"/>
        <v>0</v>
      </c>
    </row>
    <row r="19" spans="2:11" x14ac:dyDescent="0.25">
      <c r="B19" s="12" t="s">
        <v>8</v>
      </c>
      <c r="C19" s="17">
        <v>19.3</v>
      </c>
      <c r="D19" s="23">
        <f t="shared" si="0"/>
        <v>9.65</v>
      </c>
      <c r="E19" s="5"/>
      <c r="F19" s="6"/>
      <c r="G19" s="24">
        <f t="shared" si="1"/>
        <v>0</v>
      </c>
      <c r="H19" s="24">
        <f t="shared" si="2"/>
        <v>0</v>
      </c>
    </row>
    <row r="20" spans="2:11" x14ac:dyDescent="0.25">
      <c r="B20" s="12" t="s">
        <v>9</v>
      </c>
      <c r="C20" s="17">
        <v>11.36</v>
      </c>
      <c r="D20" s="23">
        <f t="shared" si="0"/>
        <v>5.68</v>
      </c>
      <c r="E20" s="5"/>
      <c r="F20" s="6"/>
      <c r="G20" s="24">
        <f t="shared" si="1"/>
        <v>0</v>
      </c>
      <c r="H20" s="25">
        <f t="shared" si="2"/>
        <v>0</v>
      </c>
    </row>
    <row r="21" spans="2:11" x14ac:dyDescent="0.25">
      <c r="B21" s="12" t="s">
        <v>10</v>
      </c>
      <c r="C21" s="17">
        <v>77.66</v>
      </c>
      <c r="D21" s="23">
        <f t="shared" si="0"/>
        <v>38.83</v>
      </c>
      <c r="E21" s="5"/>
      <c r="F21" s="6"/>
      <c r="G21" s="24">
        <f t="shared" si="1"/>
        <v>0</v>
      </c>
      <c r="H21" s="24">
        <f t="shared" si="2"/>
        <v>0</v>
      </c>
    </row>
    <row r="22" spans="2:11" x14ac:dyDescent="0.25">
      <c r="B22" s="12" t="s">
        <v>11</v>
      </c>
      <c r="C22" s="17">
        <v>75.510000000000005</v>
      </c>
      <c r="D22" s="23">
        <f t="shared" si="0"/>
        <v>37.755000000000003</v>
      </c>
      <c r="E22" s="5"/>
      <c r="F22" s="6"/>
      <c r="G22" s="24">
        <f t="shared" si="1"/>
        <v>0</v>
      </c>
      <c r="H22" s="25">
        <f t="shared" si="2"/>
        <v>0</v>
      </c>
    </row>
    <row r="23" spans="2:11" x14ac:dyDescent="0.25">
      <c r="B23" s="12" t="s">
        <v>12</v>
      </c>
      <c r="C23" s="17">
        <v>16.02</v>
      </c>
      <c r="D23" s="23">
        <f t="shared" si="0"/>
        <v>8.01</v>
      </c>
      <c r="E23" s="5"/>
      <c r="F23" s="6"/>
      <c r="G23" s="24">
        <f t="shared" si="1"/>
        <v>0</v>
      </c>
      <c r="H23" s="24">
        <f t="shared" si="2"/>
        <v>0</v>
      </c>
    </row>
    <row r="24" spans="2:11" x14ac:dyDescent="0.25">
      <c r="B24" s="12" t="s">
        <v>13</v>
      </c>
      <c r="C24" s="17">
        <v>23.63</v>
      </c>
      <c r="D24" s="23">
        <f t="shared" si="0"/>
        <v>11.815</v>
      </c>
      <c r="E24" s="5"/>
      <c r="F24" s="6"/>
      <c r="G24" s="24">
        <f t="shared" si="1"/>
        <v>0</v>
      </c>
      <c r="H24" s="25">
        <f t="shared" si="2"/>
        <v>0</v>
      </c>
    </row>
    <row r="25" spans="2:11" x14ac:dyDescent="0.25">
      <c r="B25" s="12" t="s">
        <v>14</v>
      </c>
      <c r="C25" s="17">
        <v>76.94</v>
      </c>
      <c r="D25" s="23">
        <f t="shared" si="0"/>
        <v>38.47</v>
      </c>
      <c r="E25" s="5"/>
      <c r="F25" s="6"/>
      <c r="G25" s="24">
        <f t="shared" si="1"/>
        <v>0</v>
      </c>
      <c r="H25" s="24">
        <f t="shared" si="2"/>
        <v>0</v>
      </c>
      <c r="J25" s="2"/>
      <c r="K25" s="2"/>
    </row>
    <row r="26" spans="2:11" x14ac:dyDescent="0.25">
      <c r="B26" s="12" t="s">
        <v>15</v>
      </c>
      <c r="C26" s="17">
        <v>26.32</v>
      </c>
      <c r="D26" s="23">
        <f t="shared" si="0"/>
        <v>13.16</v>
      </c>
      <c r="E26" s="5"/>
      <c r="F26" s="6"/>
      <c r="G26" s="24">
        <f t="shared" si="1"/>
        <v>0</v>
      </c>
      <c r="H26" s="25">
        <f t="shared" si="2"/>
        <v>0</v>
      </c>
    </row>
    <row r="27" spans="2:11" x14ac:dyDescent="0.25">
      <c r="B27" s="12" t="s">
        <v>16</v>
      </c>
      <c r="C27" s="17">
        <v>16.829999999999998</v>
      </c>
      <c r="D27" s="23">
        <f>C27*0.5</f>
        <v>8.4149999999999991</v>
      </c>
      <c r="E27" s="5"/>
      <c r="F27" s="6"/>
      <c r="G27" s="24">
        <f t="shared" si="1"/>
        <v>0</v>
      </c>
      <c r="H27" s="24">
        <f t="shared" si="2"/>
        <v>0</v>
      </c>
    </row>
    <row r="28" spans="2:11" x14ac:dyDescent="0.25">
      <c r="B28" s="12" t="s">
        <v>17</v>
      </c>
      <c r="C28" s="17">
        <v>42.52</v>
      </c>
      <c r="D28" s="23">
        <f t="shared" si="0"/>
        <v>21.26</v>
      </c>
      <c r="E28" s="5"/>
      <c r="F28" s="6"/>
      <c r="G28" s="24">
        <f t="shared" si="1"/>
        <v>0</v>
      </c>
      <c r="H28" s="25">
        <f t="shared" si="2"/>
        <v>0</v>
      </c>
    </row>
    <row r="29" spans="2:11" x14ac:dyDescent="0.25">
      <c r="B29" s="12" t="s">
        <v>18</v>
      </c>
      <c r="C29" s="17">
        <v>29.76</v>
      </c>
      <c r="D29" s="23">
        <f t="shared" si="0"/>
        <v>14.88</v>
      </c>
      <c r="E29" s="5"/>
      <c r="F29" s="6"/>
      <c r="G29" s="24">
        <f t="shared" si="1"/>
        <v>0</v>
      </c>
      <c r="H29" s="24">
        <f t="shared" si="2"/>
        <v>0</v>
      </c>
    </row>
    <row r="30" spans="2:11" x14ac:dyDescent="0.25">
      <c r="B30" s="12" t="s">
        <v>19</v>
      </c>
      <c r="C30" s="17">
        <v>27.23</v>
      </c>
      <c r="D30" s="23">
        <f t="shared" si="0"/>
        <v>13.615</v>
      </c>
      <c r="E30" s="5"/>
      <c r="F30" s="6"/>
      <c r="G30" s="24">
        <f t="shared" si="1"/>
        <v>0</v>
      </c>
      <c r="H30" s="25">
        <f t="shared" si="2"/>
        <v>0</v>
      </c>
    </row>
    <row r="31" spans="2:11" ht="15.75" thickBot="1" x14ac:dyDescent="0.3">
      <c r="B31" s="12" t="s">
        <v>20</v>
      </c>
      <c r="C31" s="17">
        <v>30.69</v>
      </c>
      <c r="D31" s="23">
        <f t="shared" si="0"/>
        <v>15.345000000000001</v>
      </c>
      <c r="E31" s="7"/>
      <c r="F31" s="8"/>
      <c r="G31" s="24">
        <f t="shared" si="1"/>
        <v>0</v>
      </c>
      <c r="H31" s="24">
        <f t="shared" si="2"/>
        <v>0</v>
      </c>
    </row>
    <row r="32" spans="2:11" ht="15.75" thickBot="1" x14ac:dyDescent="0.3"/>
    <row r="33" spans="2:9" ht="17.25" thickBot="1" x14ac:dyDescent="0.3">
      <c r="D33" s="18" t="s">
        <v>31</v>
      </c>
      <c r="E33" s="19"/>
      <c r="F33" s="19"/>
      <c r="G33" s="19"/>
      <c r="H33" s="26">
        <f>SUM(G11:G31)</f>
        <v>0</v>
      </c>
      <c r="I33" s="22"/>
    </row>
    <row r="34" spans="2:9" ht="6" customHeight="1" thickBot="1" x14ac:dyDescent="0.3">
      <c r="D34" s="16"/>
      <c r="E34" s="16"/>
      <c r="F34" s="16"/>
      <c r="G34" s="16"/>
      <c r="H34" s="27"/>
      <c r="I34" s="22"/>
    </row>
    <row r="35" spans="2:9" ht="17.25" thickBot="1" x14ac:dyDescent="0.3">
      <c r="D35" s="20" t="s">
        <v>36</v>
      </c>
      <c r="E35" s="21"/>
      <c r="F35" s="21"/>
      <c r="G35" s="21"/>
      <c r="H35" s="28">
        <f>SUM(H11:H31)</f>
        <v>0</v>
      </c>
      <c r="I35" s="22"/>
    </row>
    <row r="36" spans="2:9" x14ac:dyDescent="0.25">
      <c r="D36" s="3" t="s">
        <v>35</v>
      </c>
    </row>
    <row r="37" spans="2:9" x14ac:dyDescent="0.25">
      <c r="D37" s="3" t="s">
        <v>37</v>
      </c>
    </row>
    <row r="39" spans="2:9" x14ac:dyDescent="0.25">
      <c r="B39" s="4" t="s">
        <v>32</v>
      </c>
    </row>
    <row r="40" spans="2:9" x14ac:dyDescent="0.25">
      <c r="B40" s="4" t="s">
        <v>33</v>
      </c>
    </row>
    <row r="41" spans="2:9" x14ac:dyDescent="0.25">
      <c r="B41" s="4" t="s">
        <v>34</v>
      </c>
    </row>
  </sheetData>
  <mergeCells count="1">
    <mergeCell ref="E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Young</dc:creator>
  <cp:lastModifiedBy>Jamison Cruce</cp:lastModifiedBy>
  <dcterms:created xsi:type="dcterms:W3CDTF">2025-03-18T13:43:54Z</dcterms:created>
  <dcterms:modified xsi:type="dcterms:W3CDTF">2025-03-18T17:32:57Z</dcterms:modified>
</cp:coreProperties>
</file>